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4" r:id="rId1"/>
  </sheets>
  <calcPr calcId="124519"/>
</workbook>
</file>

<file path=xl/calcChain.xml><?xml version="1.0" encoding="utf-8"?>
<calcChain xmlns="http://schemas.openxmlformats.org/spreadsheetml/2006/main">
  <c r="G76" i="4"/>
  <c r="G70"/>
  <c r="G56"/>
  <c r="G42"/>
  <c r="G75"/>
  <c r="G57" l="1"/>
  <c r="G47"/>
  <c r="G8"/>
  <c r="G14"/>
  <c r="G17"/>
  <c r="G24"/>
  <c r="G29"/>
  <c r="G36"/>
</calcChain>
</file>

<file path=xl/sharedStrings.xml><?xml version="1.0" encoding="utf-8"?>
<sst xmlns="http://schemas.openxmlformats.org/spreadsheetml/2006/main" count="80" uniqueCount="50">
  <si>
    <t>N</t>
  </si>
  <si>
    <t>Համայնքի ղեկավարի առաջին տեղակալ</t>
  </si>
  <si>
    <t>Համայնքի ղեկավարի օգնական</t>
  </si>
  <si>
    <t>Համայնքի ղեկավարի խորհրդական</t>
  </si>
  <si>
    <t>Համայնքի ղեկավարի մամուլի քարտուղար</t>
  </si>
  <si>
    <t>Խմբակցությունների փորձագետ</t>
  </si>
  <si>
    <t>Աշխատակազմի քարտուղար</t>
  </si>
  <si>
    <t>Բաժնի պետ</t>
  </si>
  <si>
    <t>Գլխավոր մասնագետ</t>
  </si>
  <si>
    <t>Առաջատար մասնագետ</t>
  </si>
  <si>
    <t>Բաժնի պետի տեղակալ</t>
  </si>
  <si>
    <t>Առաջին կարգի մասնագետ</t>
  </si>
  <si>
    <t>Գործավար</t>
  </si>
  <si>
    <t>Վարորդ</t>
  </si>
  <si>
    <t>Ցանցային ադմինիստրատոր</t>
  </si>
  <si>
    <t>Ցրիչ</t>
  </si>
  <si>
    <t>Հավաքարար</t>
  </si>
  <si>
    <t>Հսկիչ</t>
  </si>
  <si>
    <t>Խմբակցությունների գործավարներ</t>
  </si>
  <si>
    <t>Օպերատոր</t>
  </si>
  <si>
    <t>Հաստիքային միավոր</t>
  </si>
  <si>
    <t>Դրույքաչափ</t>
  </si>
  <si>
    <t>Քաղաքական պաշտոններ</t>
  </si>
  <si>
    <t>Համայնքի ղեկավարի տեղակալ</t>
  </si>
  <si>
    <t>Հայեցողական պաշտոններ</t>
  </si>
  <si>
    <t>Վարչական պաշտոններ</t>
  </si>
  <si>
    <t>Վարչական ղեկավար</t>
  </si>
  <si>
    <t>Համայնքային ծառայության պաշտոններ</t>
  </si>
  <si>
    <t>Ֆինանսատնտեսագիտական բաժին</t>
  </si>
  <si>
    <t>Եկամուտների հաշվառման և հավաքագրման, առևտրի սպասարկման, տրանսպորտի և գովազդի բաժին</t>
  </si>
  <si>
    <t>Աշխատակազմ/կառուցվածքային ստորաբաժանումների մեջ չներառված պաշտոններ/</t>
  </si>
  <si>
    <t>Տեխնիկական սպասարկում իրականացնող անձնակազմ</t>
  </si>
  <si>
    <t>Քաղաքացիական աշխատանք կատարող</t>
  </si>
  <si>
    <t>Էներգետիկ կառավարիչ</t>
  </si>
  <si>
    <t>Հաստիքի անվանում</t>
  </si>
  <si>
    <t>Ընդամենը՝</t>
  </si>
  <si>
    <t>ԸՆԴԱՄԵՆԸ՝</t>
  </si>
  <si>
    <t xml:space="preserve">      </t>
  </si>
  <si>
    <t>Ընդամենը</t>
  </si>
  <si>
    <t xml:space="preserve">Համայնքի ղեկավար </t>
  </si>
  <si>
    <t>Սվետլանա Սարգսյան</t>
  </si>
  <si>
    <t>Տաթևիկ Խառատյան</t>
  </si>
  <si>
    <t>Արտյոմ Խալաթյան</t>
  </si>
  <si>
    <t xml:space="preserve">         Քաղաքաքաշինության և  շրջակա միջավայրի պահպանության բաժին</t>
  </si>
  <si>
    <t xml:space="preserve">Տնտեսվար </t>
  </si>
  <si>
    <t>180000/90000</t>
  </si>
  <si>
    <t>ՀԱՅԱՍՏԱՆԻ ՀԱՆՐԱՊԵՏՈՒԹՅԱՆ ԼՈՌՈՒ ՄԱՐԶԻ ՍՏԵՓԱՆԱՎԱՆԻ                                                                                                                                           ՀԱՄԱՅՆՔԱՊԵՏԱՐԱՆԻ   ՔԱՂԱՔԱԿԱՆ, ՀԱՅԵՑՈՂԱԿԱՆ, ԱՇԽԱՏԱԿԱԶՄԻ   ՀԱՄԱՅՆՔԱՅԻՆ   ԾԱՌԱՅՈՒԹՅԱՆ ՊԱՇՏՈՆՆԵՐ   ԶԲԱՂԵՑՆՈՂ   ԵՎ   ՏԵԽՆԻԿԱԿԱՆ   ՍՊԱՍԱՐԿՈՒՄ    ԻՐԱԿԱՆԱՑՆՈՂ   ԱՆՁՆԱԿԱԶՄԻ ԱՇԽԱՏԱԿԻՑՆԵՐԻ ԹՎԱՔԱՆԱԿԸ  , ՀԱՍՏԻՔԱՑՈՒՑԱԿԸ   ԵՎ    ՊԱՇՏՈՆԱՅԻՆ ԴՐՈՒՅՔԱՉԱՓԵՐԸ                                     2025թ.</t>
  </si>
  <si>
    <t>Ճարտարապետության և հողաշինության   բաժին</t>
  </si>
  <si>
    <t>Կրթության, մշակույթի, սպորտի, առողջապահության, սոցիալական աջակցության և տուրիզմի բաժին</t>
  </si>
  <si>
    <t xml:space="preserve"> Անասնաբույժ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</si>
</sst>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/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3" fillId="3" borderId="1" xfId="0" applyFont="1" applyFill="1" applyBorder="1"/>
    <xf numFmtId="0" fontId="1" fillId="3" borderId="2" xfId="0" applyFont="1" applyFill="1" applyBorder="1"/>
    <xf numFmtId="0" fontId="3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3" borderId="0" xfId="0" applyFont="1" applyFill="1"/>
    <xf numFmtId="0" fontId="3" fillId="3" borderId="3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3"/>
  <sheetViews>
    <sheetView tabSelected="1" topLeftCell="A46" workbookViewId="0">
      <selection activeCell="G76" sqref="G76:H76"/>
    </sheetView>
  </sheetViews>
  <sheetFormatPr defaultRowHeight="15.75"/>
  <cols>
    <col min="1" max="1" width="4.7109375" style="1" customWidth="1"/>
    <col min="2" max="2" width="45.140625" style="1" customWidth="1"/>
    <col min="3" max="3" width="15.140625" style="1" customWidth="1"/>
    <col min="4" max="4" width="9" style="1" customWidth="1"/>
    <col min="5" max="5" width="15" style="1" customWidth="1"/>
    <col min="6" max="6" width="1.85546875" style="1" hidden="1" customWidth="1"/>
    <col min="7" max="7" width="18.42578125" style="1" customWidth="1"/>
    <col min="8" max="8" width="6.42578125" style="1" customWidth="1"/>
    <col min="9" max="9" width="2" style="1" customWidth="1"/>
    <col min="10" max="10" width="9.5703125" style="1" bestFit="1" customWidth="1"/>
    <col min="11" max="19" width="9.140625" style="1"/>
    <col min="20" max="20" width="23.28515625" style="1" customWidth="1"/>
    <col min="21" max="16384" width="9.140625" style="1"/>
  </cols>
  <sheetData>
    <row r="1" spans="1:20" ht="16.5" customHeight="1">
      <c r="B1" s="2"/>
      <c r="C1" s="2"/>
      <c r="D1" s="2"/>
      <c r="E1" s="2"/>
      <c r="F1" s="2"/>
      <c r="G1" s="2"/>
      <c r="H1" s="52"/>
      <c r="I1" s="52"/>
    </row>
    <row r="2" spans="1:20" ht="82.5" customHeight="1">
      <c r="A2" s="53" t="s">
        <v>46</v>
      </c>
      <c r="B2" s="53"/>
      <c r="C2" s="53"/>
      <c r="D2" s="53"/>
      <c r="E2" s="53"/>
      <c r="F2" s="53"/>
      <c r="G2" s="53"/>
      <c r="H2" s="53"/>
      <c r="I2" s="53"/>
    </row>
    <row r="3" spans="1:20" ht="15.75" customHeight="1">
      <c r="A3" s="3" t="s">
        <v>0</v>
      </c>
      <c r="B3" s="4" t="s">
        <v>34</v>
      </c>
      <c r="C3" s="35" t="s">
        <v>20</v>
      </c>
      <c r="D3" s="36"/>
      <c r="E3" s="26" t="s">
        <v>21</v>
      </c>
      <c r="F3" s="27"/>
      <c r="G3" s="26" t="s">
        <v>38</v>
      </c>
      <c r="H3" s="27"/>
    </row>
    <row r="4" spans="1:20">
      <c r="A4" s="32" t="s">
        <v>22</v>
      </c>
      <c r="B4" s="33"/>
      <c r="C4" s="33"/>
      <c r="D4" s="33"/>
      <c r="E4" s="33"/>
      <c r="F4" s="33"/>
      <c r="G4" s="33"/>
      <c r="H4" s="34"/>
      <c r="Q4" s="5" t="s">
        <v>37</v>
      </c>
      <c r="R4" s="5"/>
      <c r="S4" s="5"/>
      <c r="T4" s="5"/>
    </row>
    <row r="5" spans="1:20">
      <c r="A5" s="3">
        <v>1</v>
      </c>
      <c r="B5" s="3" t="s">
        <v>39</v>
      </c>
      <c r="C5" s="26">
        <v>1</v>
      </c>
      <c r="D5" s="27"/>
      <c r="E5" s="26">
        <v>490000</v>
      </c>
      <c r="F5" s="27"/>
      <c r="G5" s="26">
        <v>490000</v>
      </c>
      <c r="H5" s="27"/>
    </row>
    <row r="6" spans="1:20">
      <c r="A6" s="3">
        <v>2</v>
      </c>
      <c r="B6" s="3" t="s">
        <v>1</v>
      </c>
      <c r="C6" s="26">
        <v>1</v>
      </c>
      <c r="D6" s="27"/>
      <c r="E6" s="26">
        <v>360000</v>
      </c>
      <c r="F6" s="27"/>
      <c r="G6" s="26">
        <v>360000</v>
      </c>
      <c r="H6" s="27"/>
    </row>
    <row r="7" spans="1:20">
      <c r="A7" s="3">
        <v>3</v>
      </c>
      <c r="B7" s="3" t="s">
        <v>23</v>
      </c>
      <c r="C7" s="26">
        <v>1</v>
      </c>
      <c r="D7" s="27"/>
      <c r="E7" s="26">
        <v>350000</v>
      </c>
      <c r="F7" s="27"/>
      <c r="G7" s="26">
        <v>350000</v>
      </c>
      <c r="H7" s="27"/>
    </row>
    <row r="8" spans="1:20">
      <c r="A8" s="3"/>
      <c r="B8" s="6" t="s">
        <v>35</v>
      </c>
      <c r="C8" s="39">
        <v>3</v>
      </c>
      <c r="D8" s="40"/>
      <c r="E8" s="26"/>
      <c r="F8" s="27"/>
      <c r="G8" s="28">
        <f>SUM(G5:H7)</f>
        <v>1200000</v>
      </c>
      <c r="H8" s="29"/>
    </row>
    <row r="9" spans="1:20">
      <c r="A9" s="32" t="s">
        <v>24</v>
      </c>
      <c r="B9" s="33"/>
      <c r="C9" s="33"/>
      <c r="D9" s="33"/>
      <c r="E9" s="33"/>
      <c r="F9" s="33"/>
      <c r="G9" s="33"/>
      <c r="H9" s="34"/>
    </row>
    <row r="10" spans="1:20" ht="42.75" customHeight="1">
      <c r="A10" s="3">
        <v>1</v>
      </c>
      <c r="B10" s="3" t="s">
        <v>2</v>
      </c>
      <c r="C10" s="35">
        <v>2</v>
      </c>
      <c r="D10" s="36"/>
      <c r="E10" s="39">
        <v>280000</v>
      </c>
      <c r="F10" s="40"/>
      <c r="G10" s="54">
        <v>560000</v>
      </c>
      <c r="H10" s="55"/>
    </row>
    <row r="11" spans="1:20" ht="48" customHeight="1">
      <c r="A11" s="3">
        <v>2</v>
      </c>
      <c r="B11" s="3" t="s">
        <v>3</v>
      </c>
      <c r="C11" s="35">
        <v>2</v>
      </c>
      <c r="D11" s="36"/>
      <c r="E11" s="26">
        <v>300000</v>
      </c>
      <c r="F11" s="27"/>
      <c r="G11" s="26">
        <v>600000</v>
      </c>
      <c r="H11" s="27"/>
    </row>
    <row r="12" spans="1:20">
      <c r="A12" s="3">
        <v>3</v>
      </c>
      <c r="B12" s="3" t="s">
        <v>4</v>
      </c>
      <c r="C12" s="26">
        <v>1</v>
      </c>
      <c r="D12" s="27"/>
      <c r="E12" s="26">
        <v>180000</v>
      </c>
      <c r="F12" s="27"/>
      <c r="G12" s="26">
        <v>180000</v>
      </c>
      <c r="H12" s="27"/>
    </row>
    <row r="13" spans="1:20">
      <c r="A13" s="3">
        <v>4</v>
      </c>
      <c r="B13" s="3" t="s">
        <v>5</v>
      </c>
      <c r="C13" s="56">
        <v>1</v>
      </c>
      <c r="D13" s="57"/>
      <c r="E13" s="26">
        <v>125000</v>
      </c>
      <c r="F13" s="27"/>
      <c r="G13" s="26">
        <v>125000</v>
      </c>
      <c r="H13" s="27"/>
    </row>
    <row r="14" spans="1:20">
      <c r="A14" s="3"/>
      <c r="B14" s="6" t="s">
        <v>35</v>
      </c>
      <c r="C14" s="39">
        <v>6</v>
      </c>
      <c r="D14" s="40"/>
      <c r="E14" s="26"/>
      <c r="F14" s="27"/>
      <c r="G14" s="28">
        <f>SUM(G10:G13)</f>
        <v>1465000</v>
      </c>
      <c r="H14" s="29"/>
    </row>
    <row r="15" spans="1:20">
      <c r="A15" s="32" t="s">
        <v>25</v>
      </c>
      <c r="B15" s="33"/>
      <c r="C15" s="33"/>
      <c r="D15" s="33"/>
      <c r="E15" s="33"/>
      <c r="F15" s="33"/>
      <c r="G15" s="33"/>
      <c r="H15" s="34"/>
    </row>
    <row r="16" spans="1:20">
      <c r="A16" s="3">
        <v>1</v>
      </c>
      <c r="B16" s="3" t="s">
        <v>26</v>
      </c>
      <c r="C16" s="26">
        <v>3</v>
      </c>
      <c r="D16" s="27"/>
      <c r="E16" s="26">
        <v>240000</v>
      </c>
      <c r="F16" s="27"/>
      <c r="G16" s="26">
        <v>720000</v>
      </c>
      <c r="H16" s="27"/>
    </row>
    <row r="17" spans="1:8">
      <c r="A17" s="17"/>
      <c r="B17" s="18" t="s">
        <v>35</v>
      </c>
      <c r="C17" s="39">
        <v>3</v>
      </c>
      <c r="D17" s="40"/>
      <c r="E17" s="17"/>
      <c r="F17" s="17"/>
      <c r="G17" s="37">
        <f>SUM(G16)</f>
        <v>720000</v>
      </c>
      <c r="H17" s="38"/>
    </row>
    <row r="18" spans="1:8">
      <c r="A18" s="46" t="s">
        <v>27</v>
      </c>
      <c r="B18" s="51"/>
      <c r="C18" s="51"/>
      <c r="D18" s="51"/>
      <c r="E18" s="51"/>
      <c r="F18" s="51"/>
      <c r="G18" s="51"/>
      <c r="H18" s="47"/>
    </row>
    <row r="19" spans="1:8">
      <c r="A19" s="17">
        <v>1</v>
      </c>
      <c r="B19" s="17" t="s">
        <v>6</v>
      </c>
      <c r="C19" s="39">
        <v>1</v>
      </c>
      <c r="D19" s="40"/>
      <c r="E19" s="39">
        <v>340000</v>
      </c>
      <c r="F19" s="40"/>
      <c r="G19" s="37">
        <v>340000</v>
      </c>
      <c r="H19" s="38"/>
    </row>
    <row r="20" spans="1:8" ht="36" customHeight="1">
      <c r="A20" s="41" t="s">
        <v>43</v>
      </c>
      <c r="B20" s="42"/>
      <c r="C20" s="42"/>
      <c r="D20" s="42"/>
      <c r="E20" s="42"/>
      <c r="F20" s="42"/>
      <c r="G20" s="42"/>
      <c r="H20" s="43"/>
    </row>
    <row r="21" spans="1:8">
      <c r="A21" s="3">
        <v>1</v>
      </c>
      <c r="B21" s="3" t="s">
        <v>7</v>
      </c>
      <c r="C21" s="26">
        <v>1</v>
      </c>
      <c r="D21" s="27"/>
      <c r="E21" s="26">
        <v>320000</v>
      </c>
      <c r="F21" s="27"/>
      <c r="G21" s="26">
        <v>320000</v>
      </c>
      <c r="H21" s="27"/>
    </row>
    <row r="22" spans="1:8">
      <c r="A22" s="3">
        <v>2</v>
      </c>
      <c r="B22" s="3" t="s">
        <v>8</v>
      </c>
      <c r="C22" s="26">
        <v>1</v>
      </c>
      <c r="D22" s="27"/>
      <c r="E22" s="26">
        <v>240000</v>
      </c>
      <c r="F22" s="27"/>
      <c r="G22" s="26">
        <v>240000</v>
      </c>
      <c r="H22" s="27"/>
    </row>
    <row r="23" spans="1:8">
      <c r="A23" s="3">
        <v>3</v>
      </c>
      <c r="B23" s="3" t="s">
        <v>9</v>
      </c>
      <c r="C23" s="56">
        <v>3</v>
      </c>
      <c r="D23" s="57"/>
      <c r="E23" s="26">
        <v>180000</v>
      </c>
      <c r="F23" s="27"/>
      <c r="G23" s="26">
        <v>540000</v>
      </c>
      <c r="H23" s="27"/>
    </row>
    <row r="24" spans="1:8">
      <c r="A24" s="17"/>
      <c r="B24" s="18" t="s">
        <v>35</v>
      </c>
      <c r="C24" s="39">
        <v>5</v>
      </c>
      <c r="D24" s="40"/>
      <c r="E24" s="39"/>
      <c r="F24" s="40"/>
      <c r="G24" s="37">
        <f>SUM(G21:G23)</f>
        <v>1100000</v>
      </c>
      <c r="H24" s="38"/>
    </row>
    <row r="25" spans="1:8">
      <c r="A25" s="61" t="s">
        <v>28</v>
      </c>
      <c r="B25" s="62"/>
      <c r="C25" s="62"/>
      <c r="D25" s="62"/>
      <c r="E25" s="62"/>
      <c r="F25" s="62"/>
      <c r="G25" s="62"/>
      <c r="H25" s="63"/>
    </row>
    <row r="26" spans="1:8">
      <c r="A26" s="17">
        <v>1</v>
      </c>
      <c r="B26" s="17" t="s">
        <v>7</v>
      </c>
      <c r="C26" s="39">
        <v>1</v>
      </c>
      <c r="D26" s="40"/>
      <c r="E26" s="39">
        <v>320000</v>
      </c>
      <c r="F26" s="40"/>
      <c r="G26" s="39">
        <v>320000</v>
      </c>
      <c r="H26" s="40"/>
    </row>
    <row r="27" spans="1:8">
      <c r="A27" s="17">
        <v>2</v>
      </c>
      <c r="B27" s="17" t="s">
        <v>8</v>
      </c>
      <c r="C27" s="39">
        <v>2</v>
      </c>
      <c r="D27" s="40"/>
      <c r="E27" s="39">
        <v>240000</v>
      </c>
      <c r="F27" s="40"/>
      <c r="G27" s="39">
        <v>480000</v>
      </c>
      <c r="H27" s="40"/>
    </row>
    <row r="28" spans="1:8">
      <c r="A28" s="17">
        <v>3</v>
      </c>
      <c r="B28" s="17" t="s">
        <v>9</v>
      </c>
      <c r="C28" s="39">
        <v>2</v>
      </c>
      <c r="D28" s="40"/>
      <c r="E28" s="39">
        <v>180000</v>
      </c>
      <c r="F28" s="40"/>
      <c r="G28" s="39">
        <v>360000</v>
      </c>
      <c r="H28" s="40"/>
    </row>
    <row r="29" spans="1:8">
      <c r="A29" s="17"/>
      <c r="B29" s="18" t="s">
        <v>35</v>
      </c>
      <c r="C29" s="39">
        <v>5</v>
      </c>
      <c r="D29" s="40"/>
      <c r="E29" s="39"/>
      <c r="F29" s="40"/>
      <c r="G29" s="37">
        <f>SUM(G26:G28)</f>
        <v>1160000</v>
      </c>
      <c r="H29" s="38"/>
    </row>
    <row r="30" spans="1:8">
      <c r="A30" s="64" t="s">
        <v>29</v>
      </c>
      <c r="B30" s="65"/>
      <c r="C30" s="65"/>
      <c r="D30" s="65"/>
      <c r="E30" s="65"/>
      <c r="F30" s="65"/>
      <c r="G30" s="65"/>
      <c r="H30" s="66"/>
    </row>
    <row r="31" spans="1:8">
      <c r="A31" s="17">
        <v>1</v>
      </c>
      <c r="B31" s="17" t="s">
        <v>7</v>
      </c>
      <c r="C31" s="39">
        <v>1</v>
      </c>
      <c r="D31" s="40"/>
      <c r="E31" s="39">
        <v>320000</v>
      </c>
      <c r="F31" s="40"/>
      <c r="G31" s="39">
        <v>320000</v>
      </c>
      <c r="H31" s="40"/>
    </row>
    <row r="32" spans="1:8">
      <c r="A32" s="17">
        <v>2</v>
      </c>
      <c r="B32" s="17" t="s">
        <v>10</v>
      </c>
      <c r="C32" s="39">
        <v>1</v>
      </c>
      <c r="D32" s="40"/>
      <c r="E32" s="39">
        <v>280000</v>
      </c>
      <c r="F32" s="40"/>
      <c r="G32" s="39">
        <v>280000</v>
      </c>
      <c r="H32" s="40"/>
    </row>
    <row r="33" spans="1:8" s="11" customFormat="1" ht="21" customHeight="1">
      <c r="A33" s="17">
        <v>3</v>
      </c>
      <c r="B33" s="17" t="s">
        <v>8</v>
      </c>
      <c r="C33" s="39">
        <v>1</v>
      </c>
      <c r="D33" s="40"/>
      <c r="E33" s="39">
        <v>240000</v>
      </c>
      <c r="F33" s="40"/>
      <c r="G33" s="39">
        <v>240000</v>
      </c>
      <c r="H33" s="40"/>
    </row>
    <row r="34" spans="1:8">
      <c r="A34" s="17">
        <v>4</v>
      </c>
      <c r="B34" s="17" t="s">
        <v>9</v>
      </c>
      <c r="C34" s="39">
        <v>4</v>
      </c>
      <c r="D34" s="40"/>
      <c r="E34" s="39">
        <v>180000</v>
      </c>
      <c r="F34" s="40"/>
      <c r="G34" s="39">
        <v>720000</v>
      </c>
      <c r="H34" s="40"/>
    </row>
    <row r="35" spans="1:8" ht="17.25" customHeight="1">
      <c r="A35" s="3">
        <v>5</v>
      </c>
      <c r="B35" s="3" t="s">
        <v>11</v>
      </c>
      <c r="C35" s="44">
        <v>1</v>
      </c>
      <c r="D35" s="45"/>
      <c r="E35" s="26">
        <v>160000</v>
      </c>
      <c r="F35" s="27"/>
      <c r="G35" s="26">
        <v>160000</v>
      </c>
      <c r="H35" s="27"/>
    </row>
    <row r="36" spans="1:8" ht="20.25" customHeight="1">
      <c r="A36" s="17"/>
      <c r="B36" s="18" t="s">
        <v>35</v>
      </c>
      <c r="C36" s="39">
        <v>8</v>
      </c>
      <c r="D36" s="40"/>
      <c r="E36" s="39"/>
      <c r="F36" s="40"/>
      <c r="G36" s="37">
        <f>SUM(G31:G35)</f>
        <v>1720000</v>
      </c>
      <c r="H36" s="38"/>
    </row>
    <row r="37" spans="1:8">
      <c r="A37" s="48" t="s">
        <v>48</v>
      </c>
      <c r="B37" s="49"/>
      <c r="C37" s="49"/>
      <c r="D37" s="49"/>
      <c r="E37" s="49"/>
      <c r="F37" s="49"/>
      <c r="G37" s="49"/>
      <c r="H37" s="50"/>
    </row>
    <row r="38" spans="1:8" ht="28.5" customHeight="1">
      <c r="A38" s="17">
        <v>1</v>
      </c>
      <c r="B38" s="17" t="s">
        <v>7</v>
      </c>
      <c r="C38" s="39">
        <v>1</v>
      </c>
      <c r="D38" s="40"/>
      <c r="E38" s="39">
        <v>320000</v>
      </c>
      <c r="F38" s="40"/>
      <c r="G38" s="39">
        <v>320000</v>
      </c>
      <c r="H38" s="40"/>
    </row>
    <row r="39" spans="1:8" ht="27" hidden="1" customHeight="1">
      <c r="A39" s="17">
        <v>2</v>
      </c>
      <c r="B39" s="17" t="s">
        <v>8</v>
      </c>
      <c r="C39" s="39" t="s">
        <v>41</v>
      </c>
      <c r="D39" s="40"/>
      <c r="E39" s="39">
        <v>240000</v>
      </c>
      <c r="F39" s="40"/>
      <c r="G39" s="39">
        <v>240000</v>
      </c>
      <c r="H39" s="40"/>
    </row>
    <row r="40" spans="1:8">
      <c r="A40" s="17">
        <v>2</v>
      </c>
      <c r="B40" s="17" t="s">
        <v>8</v>
      </c>
      <c r="C40" s="46">
        <v>2</v>
      </c>
      <c r="D40" s="47"/>
      <c r="E40" s="39">
        <v>240000</v>
      </c>
      <c r="F40" s="40"/>
      <c r="G40" s="39">
        <v>480000</v>
      </c>
      <c r="H40" s="40"/>
    </row>
    <row r="41" spans="1:8" s="11" customFormat="1" ht="23.25" customHeight="1">
      <c r="A41" s="17">
        <v>3</v>
      </c>
      <c r="B41" s="17" t="s">
        <v>9</v>
      </c>
      <c r="C41" s="46">
        <v>2</v>
      </c>
      <c r="D41" s="47"/>
      <c r="E41" s="39">
        <v>180000</v>
      </c>
      <c r="F41" s="40"/>
      <c r="G41" s="39">
        <v>360000</v>
      </c>
      <c r="H41" s="40"/>
    </row>
    <row r="42" spans="1:8">
      <c r="A42" s="17"/>
      <c r="B42" s="18" t="s">
        <v>35</v>
      </c>
      <c r="C42" s="39">
        <v>5</v>
      </c>
      <c r="D42" s="40"/>
      <c r="E42" s="39"/>
      <c r="F42" s="40"/>
      <c r="G42" s="37">
        <f>G38+G40+G41</f>
        <v>1160000</v>
      </c>
      <c r="H42" s="38"/>
    </row>
    <row r="43" spans="1:8">
      <c r="A43" s="19"/>
      <c r="B43" s="20" t="s">
        <v>47</v>
      </c>
      <c r="C43" s="21"/>
      <c r="D43" s="21"/>
      <c r="E43" s="21"/>
      <c r="F43" s="21"/>
      <c r="G43" s="60"/>
      <c r="H43" s="38"/>
    </row>
    <row r="44" spans="1:8">
      <c r="A44" s="17">
        <v>1</v>
      </c>
      <c r="B44" s="25" t="s">
        <v>7</v>
      </c>
      <c r="C44" s="39">
        <v>1</v>
      </c>
      <c r="D44" s="40"/>
      <c r="E44" s="22">
        <v>320000</v>
      </c>
      <c r="F44" s="22"/>
      <c r="G44" s="58">
        <v>320000</v>
      </c>
      <c r="H44" s="59"/>
    </row>
    <row r="45" spans="1:8">
      <c r="A45" s="17">
        <v>2</v>
      </c>
      <c r="B45" s="20" t="s">
        <v>8</v>
      </c>
      <c r="C45" s="39">
        <v>2</v>
      </c>
      <c r="D45" s="40"/>
      <c r="E45" s="22">
        <v>240000</v>
      </c>
      <c r="F45" s="22"/>
      <c r="G45" s="58">
        <v>480000</v>
      </c>
      <c r="H45" s="59"/>
    </row>
    <row r="46" spans="1:8">
      <c r="A46" s="17">
        <v>3</v>
      </c>
      <c r="B46" s="20" t="s">
        <v>9</v>
      </c>
      <c r="C46" s="39">
        <v>2</v>
      </c>
      <c r="D46" s="40"/>
      <c r="E46" s="22">
        <v>180000</v>
      </c>
      <c r="F46" s="22"/>
      <c r="G46" s="58">
        <v>360000</v>
      </c>
      <c r="H46" s="59"/>
    </row>
    <row r="47" spans="1:8">
      <c r="A47" s="19"/>
      <c r="B47" s="18" t="s">
        <v>35</v>
      </c>
      <c r="C47" s="39">
        <v>5</v>
      </c>
      <c r="D47" s="40"/>
      <c r="E47" s="23"/>
      <c r="F47" s="23"/>
      <c r="G47" s="60">
        <f>SUM(G44:G46)</f>
        <v>1160000</v>
      </c>
      <c r="H47" s="38"/>
    </row>
    <row r="48" spans="1:8">
      <c r="A48" s="41" t="s">
        <v>30</v>
      </c>
      <c r="B48" s="42"/>
      <c r="C48" s="42"/>
      <c r="D48" s="42"/>
      <c r="E48" s="42"/>
      <c r="F48" s="42"/>
      <c r="G48" s="42"/>
      <c r="H48" s="43"/>
    </row>
    <row r="49" spans="1:8">
      <c r="A49" s="3">
        <v>1</v>
      </c>
      <c r="B49" s="3" t="s">
        <v>8</v>
      </c>
      <c r="C49" s="44">
        <v>4</v>
      </c>
      <c r="D49" s="45"/>
      <c r="E49" s="26">
        <v>240000</v>
      </c>
      <c r="F49" s="27"/>
      <c r="G49" s="26">
        <v>960000</v>
      </c>
      <c r="H49" s="27"/>
    </row>
    <row r="50" spans="1:8">
      <c r="A50" s="3">
        <v>2</v>
      </c>
      <c r="B50" s="3" t="s">
        <v>8</v>
      </c>
      <c r="C50" s="26">
        <v>1</v>
      </c>
      <c r="D50" s="27"/>
      <c r="E50" s="26">
        <v>166500</v>
      </c>
      <c r="F50" s="27"/>
      <c r="G50" s="26">
        <v>166500</v>
      </c>
      <c r="H50" s="27"/>
    </row>
    <row r="51" spans="1:8">
      <c r="A51" s="3">
        <v>3</v>
      </c>
      <c r="B51" s="3" t="s">
        <v>9</v>
      </c>
      <c r="C51" s="26">
        <v>2</v>
      </c>
      <c r="D51" s="27"/>
      <c r="E51" s="26">
        <v>180000</v>
      </c>
      <c r="F51" s="27"/>
      <c r="G51" s="26">
        <v>360000</v>
      </c>
      <c r="H51" s="27"/>
    </row>
    <row r="52" spans="1:8" hidden="1">
      <c r="A52" s="3">
        <v>10</v>
      </c>
      <c r="B52" s="3"/>
      <c r="C52" s="26"/>
      <c r="D52" s="27"/>
      <c r="E52" s="26"/>
      <c r="F52" s="27"/>
      <c r="G52" s="26"/>
      <c r="H52" s="27"/>
    </row>
    <row r="53" spans="1:8" ht="33.75" hidden="1" customHeight="1">
      <c r="A53" s="3">
        <v>11</v>
      </c>
      <c r="B53" s="3"/>
      <c r="C53" s="26"/>
      <c r="D53" s="27"/>
      <c r="E53" s="26"/>
      <c r="F53" s="27"/>
      <c r="G53" s="26"/>
      <c r="H53" s="27"/>
    </row>
    <row r="54" spans="1:8" hidden="1">
      <c r="A54" s="3">
        <v>12</v>
      </c>
      <c r="B54" s="3" t="s">
        <v>11</v>
      </c>
      <c r="C54" s="26" t="s">
        <v>40</v>
      </c>
      <c r="D54" s="27"/>
      <c r="E54" s="26">
        <v>160000</v>
      </c>
      <c r="F54" s="27"/>
      <c r="G54" s="26">
        <v>160000</v>
      </c>
      <c r="H54" s="27"/>
    </row>
    <row r="55" spans="1:8">
      <c r="A55" s="3">
        <v>4</v>
      </c>
      <c r="B55" s="3" t="s">
        <v>11</v>
      </c>
      <c r="C55" s="26">
        <v>3</v>
      </c>
      <c r="D55" s="27"/>
      <c r="E55" s="26">
        <v>160000</v>
      </c>
      <c r="F55" s="27"/>
      <c r="G55" s="26">
        <v>480000</v>
      </c>
      <c r="H55" s="27"/>
    </row>
    <row r="56" spans="1:8">
      <c r="A56" s="3"/>
      <c r="B56" s="17" t="s">
        <v>35</v>
      </c>
      <c r="C56" s="39">
        <v>10</v>
      </c>
      <c r="D56" s="40"/>
      <c r="E56" s="39">
        <v>160000</v>
      </c>
      <c r="F56" s="40"/>
      <c r="G56" s="37">
        <f>G49+G50+G51+G55</f>
        <v>1966500</v>
      </c>
      <c r="H56" s="38"/>
    </row>
    <row r="57" spans="1:8" hidden="1">
      <c r="A57" s="3"/>
      <c r="B57" s="6" t="s">
        <v>35</v>
      </c>
      <c r="C57" s="30">
        <v>10</v>
      </c>
      <c r="D57" s="31"/>
      <c r="E57" s="26"/>
      <c r="F57" s="27"/>
      <c r="G57" s="28">
        <f>SUM(G49:G56)</f>
        <v>4093000</v>
      </c>
      <c r="H57" s="29"/>
    </row>
    <row r="58" spans="1:8" hidden="1">
      <c r="A58" s="3"/>
      <c r="B58" s="6"/>
      <c r="C58" s="7"/>
      <c r="D58" s="8"/>
      <c r="E58" s="7"/>
      <c r="F58" s="8"/>
      <c r="G58" s="9"/>
      <c r="H58" s="9"/>
    </row>
    <row r="59" spans="1:8">
      <c r="A59" s="32" t="s">
        <v>31</v>
      </c>
      <c r="B59" s="33"/>
      <c r="C59" s="33"/>
      <c r="D59" s="33"/>
      <c r="E59" s="33"/>
      <c r="F59" s="33"/>
      <c r="G59" s="33"/>
      <c r="H59" s="34"/>
    </row>
    <row r="60" spans="1:8">
      <c r="A60" s="3">
        <v>1</v>
      </c>
      <c r="B60" s="15" t="s">
        <v>12</v>
      </c>
      <c r="C60" s="26">
        <v>1</v>
      </c>
      <c r="D60" s="27"/>
      <c r="E60" s="26">
        <v>250000</v>
      </c>
      <c r="F60" s="27"/>
      <c r="G60" s="26">
        <v>250000</v>
      </c>
      <c r="H60" s="27"/>
    </row>
    <row r="61" spans="1:8">
      <c r="A61" s="3">
        <v>2</v>
      </c>
      <c r="B61" s="16" t="s">
        <v>18</v>
      </c>
      <c r="C61" s="35">
        <v>3</v>
      </c>
      <c r="D61" s="36"/>
      <c r="E61" s="26">
        <v>125000</v>
      </c>
      <c r="F61" s="27"/>
      <c r="G61" s="26">
        <v>375000</v>
      </c>
      <c r="H61" s="27"/>
    </row>
    <row r="62" spans="1:8">
      <c r="A62" s="3">
        <v>3</v>
      </c>
      <c r="B62" s="15" t="s">
        <v>13</v>
      </c>
      <c r="C62" s="26">
        <v>1</v>
      </c>
      <c r="D62" s="27"/>
      <c r="E62" s="26">
        <v>240000</v>
      </c>
      <c r="F62" s="27"/>
      <c r="G62" s="26">
        <v>240000</v>
      </c>
      <c r="H62" s="27"/>
    </row>
    <row r="63" spans="1:8" hidden="1">
      <c r="A63" s="3">
        <v>3</v>
      </c>
      <c r="B63" s="15" t="s">
        <v>14</v>
      </c>
      <c r="C63" s="26" t="s">
        <v>42</v>
      </c>
      <c r="D63" s="27"/>
      <c r="E63" s="26">
        <v>165000</v>
      </c>
      <c r="F63" s="27"/>
      <c r="G63" s="26">
        <v>165000</v>
      </c>
      <c r="H63" s="27"/>
    </row>
    <row r="64" spans="1:8">
      <c r="A64" s="3">
        <v>4</v>
      </c>
      <c r="B64" s="15" t="s">
        <v>15</v>
      </c>
      <c r="C64" s="26">
        <v>1</v>
      </c>
      <c r="D64" s="27"/>
      <c r="E64" s="26">
        <v>116000</v>
      </c>
      <c r="F64" s="27"/>
      <c r="G64" s="26">
        <v>116000</v>
      </c>
      <c r="H64" s="27"/>
    </row>
    <row r="65" spans="1:9" ht="23.25" customHeight="1">
      <c r="A65" s="3">
        <v>5</v>
      </c>
      <c r="B65" s="15" t="s">
        <v>16</v>
      </c>
      <c r="C65" s="35">
        <v>3</v>
      </c>
      <c r="D65" s="36"/>
      <c r="E65" s="26">
        <v>116000</v>
      </c>
      <c r="F65" s="27"/>
      <c r="G65" s="26">
        <v>348000</v>
      </c>
      <c r="H65" s="27"/>
    </row>
    <row r="66" spans="1:9" ht="17.25" customHeight="1">
      <c r="A66" s="3">
        <v>6</v>
      </c>
      <c r="B66" s="15" t="s">
        <v>17</v>
      </c>
      <c r="C66" s="35">
        <v>2</v>
      </c>
      <c r="D66" s="36"/>
      <c r="E66" s="26">
        <v>120000</v>
      </c>
      <c r="F66" s="27"/>
      <c r="G66" s="26">
        <v>240000</v>
      </c>
      <c r="H66" s="27"/>
    </row>
    <row r="67" spans="1:9" ht="17.25" customHeight="1">
      <c r="A67" s="3">
        <v>7</v>
      </c>
      <c r="B67" s="15" t="s">
        <v>44</v>
      </c>
      <c r="C67" s="35">
        <v>1</v>
      </c>
      <c r="D67" s="36"/>
      <c r="E67" s="13">
        <v>250000</v>
      </c>
      <c r="F67" s="14"/>
      <c r="G67" s="26">
        <v>250000</v>
      </c>
      <c r="H67" s="27"/>
    </row>
    <row r="68" spans="1:9" ht="17.25" customHeight="1">
      <c r="A68" s="3">
        <v>8</v>
      </c>
      <c r="B68" s="3" t="s">
        <v>33</v>
      </c>
      <c r="C68" s="26">
        <v>1</v>
      </c>
      <c r="D68" s="27"/>
      <c r="E68" s="26">
        <v>240000</v>
      </c>
      <c r="F68" s="27"/>
      <c r="G68" s="26">
        <v>240000</v>
      </c>
      <c r="H68" s="27"/>
    </row>
    <row r="69" spans="1:9">
      <c r="A69" s="3">
        <v>9</v>
      </c>
      <c r="B69" s="3" t="s">
        <v>19</v>
      </c>
      <c r="C69" s="26">
        <v>0.5</v>
      </c>
      <c r="D69" s="27"/>
      <c r="E69" s="26" t="s">
        <v>45</v>
      </c>
      <c r="F69" s="27"/>
      <c r="G69" s="26">
        <v>90000</v>
      </c>
      <c r="H69" s="27"/>
    </row>
    <row r="70" spans="1:9">
      <c r="A70" s="3"/>
      <c r="B70" s="6" t="s">
        <v>35</v>
      </c>
      <c r="C70" s="39">
        <v>13.5</v>
      </c>
      <c r="D70" s="40"/>
      <c r="E70" s="26"/>
      <c r="F70" s="27"/>
      <c r="G70" s="28">
        <f>G60+G61+G62+G64+G65+G66+G67+G68+G69</f>
        <v>2149000</v>
      </c>
      <c r="H70" s="29"/>
    </row>
    <row r="71" spans="1:9">
      <c r="A71" s="32" t="s">
        <v>32</v>
      </c>
      <c r="B71" s="33"/>
      <c r="C71" s="33"/>
      <c r="D71" s="33"/>
      <c r="E71" s="33"/>
      <c r="F71" s="33"/>
      <c r="G71" s="33"/>
      <c r="H71" s="34"/>
    </row>
    <row r="72" spans="1:9" ht="29.25" hidden="1" customHeight="1">
      <c r="A72" s="3"/>
      <c r="B72" s="3"/>
      <c r="C72" s="35"/>
      <c r="D72" s="36"/>
      <c r="E72" s="26"/>
      <c r="F72" s="27"/>
      <c r="G72" s="26"/>
      <c r="H72" s="27"/>
    </row>
    <row r="73" spans="1:9" ht="29.25" customHeight="1">
      <c r="A73" s="3">
        <v>1</v>
      </c>
      <c r="B73" s="3" t="s">
        <v>14</v>
      </c>
      <c r="C73" s="35">
        <v>1</v>
      </c>
      <c r="D73" s="36"/>
      <c r="E73" s="13">
        <v>165000</v>
      </c>
      <c r="F73" s="14"/>
      <c r="G73" s="26">
        <v>165000</v>
      </c>
      <c r="H73" s="27"/>
    </row>
    <row r="74" spans="1:9">
      <c r="A74" s="3">
        <v>2</v>
      </c>
      <c r="B74" s="17" t="s">
        <v>49</v>
      </c>
      <c r="C74" s="39">
        <v>1</v>
      </c>
      <c r="D74" s="40"/>
      <c r="E74" s="39">
        <v>125000</v>
      </c>
      <c r="F74" s="40"/>
      <c r="G74" s="39">
        <v>125000</v>
      </c>
      <c r="H74" s="40"/>
      <c r="I74" s="24"/>
    </row>
    <row r="75" spans="1:9">
      <c r="A75" s="3"/>
      <c r="B75" s="17" t="s">
        <v>35</v>
      </c>
      <c r="C75" s="39">
        <v>2</v>
      </c>
      <c r="D75" s="40"/>
      <c r="E75" s="39"/>
      <c r="F75" s="40"/>
      <c r="G75" s="37">
        <f>SUM(G73:G74)</f>
        <v>290000</v>
      </c>
      <c r="H75" s="38"/>
      <c r="I75" s="24"/>
    </row>
    <row r="76" spans="1:9">
      <c r="A76" s="3"/>
      <c r="B76" s="6" t="s">
        <v>36</v>
      </c>
      <c r="C76" s="26">
        <v>66.5</v>
      </c>
      <c r="D76" s="27"/>
      <c r="E76" s="26"/>
      <c r="F76" s="27"/>
      <c r="G76" s="28">
        <f>G8+G14+G17+G19+G24+G29+G36+G42+G47+G56+G70+G75</f>
        <v>14430500</v>
      </c>
      <c r="H76" s="29"/>
    </row>
    <row r="77" spans="1:9" ht="42.75" hidden="1" customHeight="1">
      <c r="E77" s="10"/>
      <c r="F77" s="10"/>
      <c r="G77" s="10"/>
      <c r="H77" s="10"/>
    </row>
    <row r="82" spans="9:10">
      <c r="I82" s="10"/>
    </row>
    <row r="83" spans="9:10">
      <c r="J83" s="12"/>
    </row>
  </sheetData>
  <mergeCells count="190">
    <mergeCell ref="E61:F61"/>
    <mergeCell ref="G61:H61"/>
    <mergeCell ref="C23:D23"/>
    <mergeCell ref="E23:F23"/>
    <mergeCell ref="G23:H23"/>
    <mergeCell ref="E26:F26"/>
    <mergeCell ref="E27:F27"/>
    <mergeCell ref="E28:F28"/>
    <mergeCell ref="G24:H24"/>
    <mergeCell ref="A25:H25"/>
    <mergeCell ref="C26:D26"/>
    <mergeCell ref="C27:D27"/>
    <mergeCell ref="C47:D47"/>
    <mergeCell ref="C46:D46"/>
    <mergeCell ref="C45:D45"/>
    <mergeCell ref="C44:D44"/>
    <mergeCell ref="G26:H26"/>
    <mergeCell ref="G27:H27"/>
    <mergeCell ref="G28:H28"/>
    <mergeCell ref="C24:D24"/>
    <mergeCell ref="E24:F24"/>
    <mergeCell ref="G29:H29"/>
    <mergeCell ref="A30:H30"/>
    <mergeCell ref="E31:F31"/>
    <mergeCell ref="G44:H44"/>
    <mergeCell ref="G45:H45"/>
    <mergeCell ref="G46:H46"/>
    <mergeCell ref="G47:H47"/>
    <mergeCell ref="G43:H43"/>
    <mergeCell ref="C7:D7"/>
    <mergeCell ref="G6:H6"/>
    <mergeCell ref="E6:F6"/>
    <mergeCell ref="C6:D6"/>
    <mergeCell ref="E8:F8"/>
    <mergeCell ref="G17:H17"/>
    <mergeCell ref="C22:D22"/>
    <mergeCell ref="E22:F22"/>
    <mergeCell ref="G22:H22"/>
    <mergeCell ref="A20:H20"/>
    <mergeCell ref="C21:D21"/>
    <mergeCell ref="E21:F21"/>
    <mergeCell ref="G21:H21"/>
    <mergeCell ref="C29:D29"/>
    <mergeCell ref="E29:F29"/>
    <mergeCell ref="C35:D35"/>
    <mergeCell ref="G36:H36"/>
    <mergeCell ref="C28:D28"/>
    <mergeCell ref="A18:H18"/>
    <mergeCell ref="C19:D19"/>
    <mergeCell ref="E19:F19"/>
    <mergeCell ref="G19:H19"/>
    <mergeCell ref="H1:I1"/>
    <mergeCell ref="A2:I2"/>
    <mergeCell ref="G10:H10"/>
    <mergeCell ref="G11:H11"/>
    <mergeCell ref="G12:H12"/>
    <mergeCell ref="G13:H13"/>
    <mergeCell ref="G8:H8"/>
    <mergeCell ref="A9:H9"/>
    <mergeCell ref="C10:D10"/>
    <mergeCell ref="C11:D11"/>
    <mergeCell ref="C12:D12"/>
    <mergeCell ref="C13:D13"/>
    <mergeCell ref="E10:F10"/>
    <mergeCell ref="E11:F11"/>
    <mergeCell ref="E12:F12"/>
    <mergeCell ref="E13:F13"/>
    <mergeCell ref="C8:D8"/>
    <mergeCell ref="C17:D17"/>
    <mergeCell ref="A4:H4"/>
    <mergeCell ref="G3:H3"/>
    <mergeCell ref="E3:F3"/>
    <mergeCell ref="C3:D3"/>
    <mergeCell ref="G7:H7"/>
    <mergeCell ref="E7:F7"/>
    <mergeCell ref="G14:H14"/>
    <mergeCell ref="A15:H15"/>
    <mergeCell ref="C16:D16"/>
    <mergeCell ref="E16:F16"/>
    <mergeCell ref="G16:H16"/>
    <mergeCell ref="C14:D14"/>
    <mergeCell ref="E14:F14"/>
    <mergeCell ref="G5:H5"/>
    <mergeCell ref="E5:F5"/>
    <mergeCell ref="C5:D5"/>
    <mergeCell ref="E32:F32"/>
    <mergeCell ref="E33:F33"/>
    <mergeCell ref="C31:D31"/>
    <mergeCell ref="C32:D32"/>
    <mergeCell ref="C33:D33"/>
    <mergeCell ref="G39:H39"/>
    <mergeCell ref="G40:H40"/>
    <mergeCell ref="G41:H41"/>
    <mergeCell ref="C34:D34"/>
    <mergeCell ref="E34:F34"/>
    <mergeCell ref="G34:H34"/>
    <mergeCell ref="A37:H37"/>
    <mergeCell ref="C36:D36"/>
    <mergeCell ref="E36:F36"/>
    <mergeCell ref="G31:H31"/>
    <mergeCell ref="G32:H32"/>
    <mergeCell ref="G33:H33"/>
    <mergeCell ref="G35:H35"/>
    <mergeCell ref="E35:F35"/>
    <mergeCell ref="G42:H42"/>
    <mergeCell ref="C38:D38"/>
    <mergeCell ref="C39:D39"/>
    <mergeCell ref="C40:D40"/>
    <mergeCell ref="C41:D41"/>
    <mergeCell ref="E38:F38"/>
    <mergeCell ref="E39:F39"/>
    <mergeCell ref="E40:F40"/>
    <mergeCell ref="E41:F41"/>
    <mergeCell ref="C42:D42"/>
    <mergeCell ref="E42:F42"/>
    <mergeCell ref="G38:H38"/>
    <mergeCell ref="A48:H48"/>
    <mergeCell ref="C49:D49"/>
    <mergeCell ref="C50:D50"/>
    <mergeCell ref="E49:F49"/>
    <mergeCell ref="G49:H49"/>
    <mergeCell ref="E50:F50"/>
    <mergeCell ref="G50:H50"/>
    <mergeCell ref="E51:F51"/>
    <mergeCell ref="G51:H51"/>
    <mergeCell ref="C51:D51"/>
    <mergeCell ref="C52:D52"/>
    <mergeCell ref="E55:F55"/>
    <mergeCell ref="G55:H55"/>
    <mergeCell ref="E56:F56"/>
    <mergeCell ref="G56:H56"/>
    <mergeCell ref="C64:D64"/>
    <mergeCell ref="C63:D63"/>
    <mergeCell ref="C62:D62"/>
    <mergeCell ref="G64:H64"/>
    <mergeCell ref="E52:F52"/>
    <mergeCell ref="G52:H52"/>
    <mergeCell ref="E53:F53"/>
    <mergeCell ref="G53:H53"/>
    <mergeCell ref="C53:D53"/>
    <mergeCell ref="C60:D60"/>
    <mergeCell ref="E60:F60"/>
    <mergeCell ref="C54:D54"/>
    <mergeCell ref="C55:D55"/>
    <mergeCell ref="C56:D56"/>
    <mergeCell ref="G60:H60"/>
    <mergeCell ref="E62:F62"/>
    <mergeCell ref="G62:H62"/>
    <mergeCell ref="E54:F54"/>
    <mergeCell ref="G54:H54"/>
    <mergeCell ref="C74:D74"/>
    <mergeCell ref="E74:F74"/>
    <mergeCell ref="G74:H74"/>
    <mergeCell ref="C70:D70"/>
    <mergeCell ref="E70:F70"/>
    <mergeCell ref="G70:H70"/>
    <mergeCell ref="C67:D67"/>
    <mergeCell ref="C69:D69"/>
    <mergeCell ref="G67:H67"/>
    <mergeCell ref="G69:H69"/>
    <mergeCell ref="E69:F69"/>
    <mergeCell ref="C68:D68"/>
    <mergeCell ref="E68:F68"/>
    <mergeCell ref="G68:H68"/>
    <mergeCell ref="C73:D73"/>
    <mergeCell ref="G73:H73"/>
    <mergeCell ref="C76:D76"/>
    <mergeCell ref="E76:F76"/>
    <mergeCell ref="G76:H76"/>
    <mergeCell ref="C57:D57"/>
    <mergeCell ref="E57:F57"/>
    <mergeCell ref="G57:H57"/>
    <mergeCell ref="G63:H63"/>
    <mergeCell ref="E63:F63"/>
    <mergeCell ref="E64:F64"/>
    <mergeCell ref="A59:H59"/>
    <mergeCell ref="A71:H71"/>
    <mergeCell ref="C66:D66"/>
    <mergeCell ref="C65:D65"/>
    <mergeCell ref="E65:F65"/>
    <mergeCell ref="G65:H65"/>
    <mergeCell ref="C61:D61"/>
    <mergeCell ref="E66:F66"/>
    <mergeCell ref="G66:H66"/>
    <mergeCell ref="G75:H75"/>
    <mergeCell ref="E75:F75"/>
    <mergeCell ref="C75:D75"/>
    <mergeCell ref="C72:D72"/>
    <mergeCell ref="E72:F72"/>
    <mergeCell ref="G72:H7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2024-10-18T11:22:29Z</dcterms:modified>
</cp:coreProperties>
</file>